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515" tabRatio="500" activeTab="0"/>
  </bookViews>
  <sheets>
    <sheet name="020 44 " sheetId="1" r:id="rId1"/>
  </sheets>
  <definedNames>
    <definedName name="_xlnm.Print_Area" localSheetId="0">'020 44 '!$A$1:$J$30</definedName>
    <definedName name="_xlnm.Print_Titles" localSheetId="0">'020 44 '!$2:$5</definedName>
  </definedNames>
  <calcPr fullCalcOnLoad="1"/>
</workbook>
</file>

<file path=xl/sharedStrings.xml><?xml version="1.0" encoding="utf-8"?>
<sst xmlns="http://schemas.openxmlformats.org/spreadsheetml/2006/main" count="58" uniqueCount="50">
  <si>
    <t>Naziv</t>
  </si>
  <si>
    <t>21</t>
  </si>
  <si>
    <t>POLITIČKI SUSTAV</t>
  </si>
  <si>
    <t>ADMINISTRACIJA I UPRAVLJANJE</t>
  </si>
  <si>
    <t>11</t>
  </si>
  <si>
    <t>Opći prihodi i primici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</si>
  <si>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</si>
  <si>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</si>
  <si>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</si>
  <si>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</si>
  <si>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</si>
  <si>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</si>
  <si>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</si>
  <si>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</si>
  <si>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</si>
  <si>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</si>
  <si>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</si>
  <si>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</si>
  <si>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</si>
  <si>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</si>
  <si>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</si>
  <si>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</si>
  <si>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</si>
  <si>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</si>
  <si>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</si>
  <si>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</si>
  <si>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343</t>
  </si>
  <si>
    <t>Ostali financijski rashodi</t>
  </si>
  <si>
    <t>42</t>
  </si>
  <si>
    <t>Rashodi za nabavu proizvedene dugotrajne imovine</t>
  </si>
  <si>
    <t>422</t>
  </si>
  <si>
    <t>Postrojenja i oprema</t>
  </si>
  <si>
    <t>41</t>
  </si>
  <si>
    <t>Rashodi za nabavu neproizvedene dugotrajne imovine</t>
  </si>
  <si>
    <t>412</t>
  </si>
  <si>
    <t>Nematerijalna imovina</t>
  </si>
  <si>
    <t>2107</t>
  </si>
  <si>
    <t>PRUŽANJE PODRŠKE RADU VLADE REPUBLIKE HRVATSKE</t>
  </si>
  <si>
    <t>02044</t>
  </si>
  <si>
    <t>Ured Vlade Republike Hrvatske za unutarnju reviziju</t>
  </si>
  <si>
    <t>A687000</t>
  </si>
  <si>
    <t>K687003</t>
  </si>
  <si>
    <t>INFORMATIZACIJA UREDA VLADE REPUBLIKE HRVATSKE ZA UNUTARNJU REVIZIJU</t>
  </si>
  <si>
    <t xml:space="preserve"> Šifra</t>
  </si>
  <si>
    <t xml:space="preserve">Početni plan
 2020.
</t>
  </si>
  <si>
    <t xml:space="preserve">Plan 2020. nakon uštede
</t>
  </si>
  <si>
    <t xml:space="preserve">Plan 2020. nakon prenamjene 5%
</t>
  </si>
  <si>
    <t xml:space="preserve">Konačni plan 2020.
</t>
  </si>
  <si>
    <t xml:space="preserve">Plan 2020. nakon 1. rebalansa
</t>
  </si>
  <si>
    <t xml:space="preserve">Plan 2020. nakon 2. rebalansa
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</si>
</sst>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;\-#,##0;"/>
    <numFmt numFmtId="173" formatCode="#,##0.0;\-#,##0.0;"/>
    <numFmt numFmtId="174" formatCode="#,##0.&quot;0&quot;;\-#,##0.&quot;0&quot;;"/>
  </numFmts>
  <fonts count="41">
    <font>
      <sz val="10"/>
      <color indexed="8"/>
      <name val="Arial"/>
      <family val="0"/>
    </font>
    <font>
      <b/>
      <sz val="9"/>
      <color indexed="8"/>
      <name val="Arial"/>
      <family val="1"/>
    </font>
    <font>
      <b/>
      <sz val="9"/>
      <color indexed="10"/>
      <name val="Arial"/>
      <family val="1"/>
    </font>
    <font>
      <b/>
      <sz val="9"/>
      <color indexed="11"/>
      <name val="Arial"/>
      <family val="1"/>
    </font>
    <font>
      <sz val="9"/>
      <color indexed="8"/>
      <name val="Arial"/>
      <family val="1"/>
    </font>
    <font>
      <sz val="9"/>
      <color indexed="11"/>
      <name val="Arial"/>
      <family val="1"/>
    </font>
    <font>
      <i/>
      <sz val="9"/>
      <color indexed="8"/>
      <name val="Arial"/>
      <family val="1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10"/>
      <color indexed="9"/>
      <name val="Calibri"/>
      <family val="2"/>
    </font>
    <font>
      <b/>
      <sz val="10"/>
      <color indexed="62"/>
      <name val="Calibri"/>
      <family val="2"/>
    </font>
    <font>
      <b/>
      <sz val="10"/>
      <color indexed="51"/>
      <name val="Calibri"/>
      <family val="2"/>
    </font>
    <font>
      <sz val="10"/>
      <color indexed="20"/>
      <name val="Calibri"/>
      <family val="2"/>
    </font>
    <font>
      <sz val="18"/>
      <color indexed="11"/>
      <name val="Calibri Light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0"/>
      <color indexed="59"/>
      <name val="Calibri"/>
      <family val="2"/>
    </font>
    <font>
      <sz val="10"/>
      <color indexed="5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6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57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0" fillId="0" borderId="0" applyNumberFormat="0" applyFill="0" applyBorder="0" applyAlignment="0" applyProtection="0"/>
    <xf numFmtId="43" fontId="0" fillId="0" borderId="0">
      <alignment vertical="top"/>
      <protection/>
    </xf>
    <xf numFmtId="41" fontId="0" fillId="0" borderId="0">
      <alignment vertical="top"/>
      <protection/>
    </xf>
    <xf numFmtId="17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168" fontId="0" fillId="0" borderId="0">
      <alignment vertical="top"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 vertical="top"/>
    </xf>
    <xf numFmtId="0" fontId="2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indent="1" readingOrder="1"/>
    </xf>
    <xf numFmtId="172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 indent="2" readingOrder="1"/>
    </xf>
    <xf numFmtId="0" fontId="4" fillId="0" borderId="0" xfId="0" applyFont="1" applyAlignment="1">
      <alignment horizontal="left" vertical="top" wrapText="1" indent="3" readingOrder="1"/>
    </xf>
    <xf numFmtId="0" fontId="6" fillId="0" borderId="0" xfId="0" applyFont="1" applyAlignment="1">
      <alignment horizontal="left" vertical="top" wrapText="1" indent="3" readingOrder="1"/>
    </xf>
    <xf numFmtId="0" fontId="4" fillId="0" borderId="0" xfId="0" applyFont="1" applyAlignment="1">
      <alignment horizontal="left" vertical="top" wrapText="1" indent="4" readingOrder="1"/>
    </xf>
    <xf numFmtId="0" fontId="5" fillId="0" borderId="0" xfId="0" applyFont="1" applyAlignment="1">
      <alignment horizontal="left" vertical="top" wrapText="1" indent="5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left" vertical="center" wrapText="1" readingOrder="1"/>
    </xf>
    <xf numFmtId="0" fontId="0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top" wrapText="1" readingOrder="1"/>
    </xf>
    <xf numFmtId="172" fontId="3" fillId="0" borderId="0" xfId="0" applyNumberFormat="1" applyFont="1" applyFill="1" applyAlignment="1">
      <alignment horizontal="right" vertical="top"/>
    </xf>
    <xf numFmtId="172" fontId="4" fillId="0" borderId="0" xfId="0" applyNumberFormat="1" applyFont="1" applyFill="1" applyAlignment="1">
      <alignment horizontal="right" vertical="top"/>
    </xf>
    <xf numFmtId="172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 indent="4" readingOrder="1"/>
    </xf>
    <xf numFmtId="0" fontId="5" fillId="0" borderId="0" xfId="0" applyFont="1" applyFill="1" applyAlignment="1">
      <alignment horizontal="left" vertical="top" wrapText="1" indent="5" readingOrder="1"/>
    </xf>
    <xf numFmtId="0" fontId="4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 indent="3" readingOrder="1"/>
    </xf>
    <xf numFmtId="0" fontId="0" fillId="0" borderId="0" xfId="0" applyFont="1" applyAlignment="1">
      <alignment vertical="top" wrapText="1"/>
    </xf>
    <xf numFmtId="0" fontId="1" fillId="3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vertical="top" wrapText="1" readingOrder="1"/>
    </xf>
    <xf numFmtId="0" fontId="1" fillId="0" borderId="11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left" vertical="center" wrapText="1" readingOrder="1"/>
    </xf>
    <xf numFmtId="0" fontId="1" fillId="33" borderId="0" xfId="0" applyFont="1" applyFill="1" applyBorder="1" applyAlignment="1">
      <alignment horizontal="left" vertical="center" wrapText="1" readingOrder="1"/>
    </xf>
    <xf numFmtId="0" fontId="1" fillId="33" borderId="11" xfId="0" applyFont="1" applyFill="1" applyBorder="1" applyAlignment="1">
      <alignment horizontal="left" vertical="center" wrapText="1" readingOrder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36363"/>
      <rgbColor rgb="005A5A5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J32"/>
  <sheetViews>
    <sheetView showGridLines="0" tabSelected="1" showOutlineSymbols="0" zoomScalePageLayoutView="0" workbookViewId="0" topLeftCell="A1">
      <selection activeCell="D27" sqref="D27"/>
    </sheetView>
  </sheetViews>
  <sheetFormatPr defaultColWidth="6.8515625" defaultRowHeight="12.75" customHeight="1"/>
  <cols>
    <col min="1" max="1" width="13.7109375" style="0" customWidth="1"/>
    <col min="2" max="2" width="50.140625" style="20" customWidth="1"/>
    <col min="3" max="3" width="11.00390625" style="11" bestFit="1" customWidth="1"/>
    <col min="4" max="4" width="12.00390625" style="0" bestFit="1" customWidth="1"/>
    <col min="5" max="5" width="9.421875" style="0" bestFit="1" customWidth="1"/>
    <col min="6" max="6" width="13.57421875" style="0" bestFit="1" customWidth="1"/>
    <col min="7" max="7" width="9.421875" style="11" bestFit="1" customWidth="1"/>
    <col min="8" max="9" width="10.7109375" style="11" bestFit="1" customWidth="1"/>
    <col min="10" max="10" width="11.421875" style="11" bestFit="1" customWidth="1"/>
  </cols>
  <sheetData>
    <row r="1" ht="6" customHeight="1"/>
    <row r="2" spans="1:10" ht="12" customHeight="1">
      <c r="A2" s="33" t="s">
        <v>43</v>
      </c>
      <c r="B2" s="36" t="s">
        <v>0</v>
      </c>
      <c r="C2" s="30" t="s">
        <v>44</v>
      </c>
      <c r="D2" s="39" t="s">
        <v>45</v>
      </c>
      <c r="E2" s="39" t="s">
        <v>48</v>
      </c>
      <c r="F2" s="39" t="s">
        <v>46</v>
      </c>
      <c r="G2" s="30" t="s">
        <v>49</v>
      </c>
      <c r="H2" s="39" t="s">
        <v>46</v>
      </c>
      <c r="I2" s="39" t="s">
        <v>46</v>
      </c>
      <c r="J2" s="30" t="s">
        <v>47</v>
      </c>
    </row>
    <row r="3" spans="1:10" ht="11.25" customHeight="1">
      <c r="A3" s="34"/>
      <c r="B3" s="37"/>
      <c r="C3" s="31"/>
      <c r="D3" s="40"/>
      <c r="E3" s="40"/>
      <c r="F3" s="40"/>
      <c r="G3" s="31"/>
      <c r="H3" s="40"/>
      <c r="I3" s="40"/>
      <c r="J3" s="31"/>
    </row>
    <row r="4" spans="1:10" ht="11.25" customHeight="1">
      <c r="A4" s="34"/>
      <c r="B4" s="37"/>
      <c r="C4" s="31"/>
      <c r="D4" s="40"/>
      <c r="E4" s="40"/>
      <c r="F4" s="40"/>
      <c r="G4" s="31"/>
      <c r="H4" s="40"/>
      <c r="I4" s="40"/>
      <c r="J4" s="31"/>
    </row>
    <row r="5" spans="1:10" ht="14.25" customHeight="1">
      <c r="A5" s="35"/>
      <c r="B5" s="38"/>
      <c r="C5" s="32"/>
      <c r="D5" s="41"/>
      <c r="E5" s="41"/>
      <c r="F5" s="41"/>
      <c r="G5" s="32"/>
      <c r="H5" s="41"/>
      <c r="I5" s="41"/>
      <c r="J5" s="32"/>
    </row>
    <row r="6" spans="1:10" ht="10.5" customHeight="1">
      <c r="A6" s="10"/>
      <c r="B6" s="21"/>
      <c r="C6" s="12"/>
      <c r="D6" s="9"/>
      <c r="E6" s="9"/>
      <c r="F6" s="9"/>
      <c r="G6" s="12"/>
      <c r="H6" s="12"/>
      <c r="I6" s="12"/>
      <c r="J6" s="12"/>
    </row>
    <row r="7" spans="1:10" ht="12.75">
      <c r="A7" s="1" t="s">
        <v>38</v>
      </c>
      <c r="B7" s="22" t="s">
        <v>39</v>
      </c>
      <c r="C7" s="13">
        <f aca="true" t="shared" si="0" ref="C7:J8">C8</f>
        <v>2645170</v>
      </c>
      <c r="D7" s="13">
        <f t="shared" si="0"/>
        <v>2463170</v>
      </c>
      <c r="E7" s="13">
        <f t="shared" si="0"/>
        <v>2720170</v>
      </c>
      <c r="F7" s="13">
        <f t="shared" si="0"/>
        <v>2720170</v>
      </c>
      <c r="G7" s="13">
        <f t="shared" si="0"/>
        <v>2703170</v>
      </c>
      <c r="H7" s="13">
        <f t="shared" si="0"/>
        <v>2703170</v>
      </c>
      <c r="I7" s="13">
        <f t="shared" si="0"/>
        <v>2696245</v>
      </c>
      <c r="J7" s="13">
        <f t="shared" si="0"/>
        <v>2681435</v>
      </c>
    </row>
    <row r="8" spans="1:10" ht="13.5" customHeight="1">
      <c r="A8" s="2" t="s">
        <v>1</v>
      </c>
      <c r="B8" s="23" t="s">
        <v>2</v>
      </c>
      <c r="C8" s="14">
        <f t="shared" si="0"/>
        <v>2645170</v>
      </c>
      <c r="D8" s="14">
        <f t="shared" si="0"/>
        <v>2463170</v>
      </c>
      <c r="E8" s="14">
        <f t="shared" si="0"/>
        <v>2720170</v>
      </c>
      <c r="F8" s="14">
        <f t="shared" si="0"/>
        <v>2720170</v>
      </c>
      <c r="G8" s="14">
        <f t="shared" si="0"/>
        <v>2703170</v>
      </c>
      <c r="H8" s="14">
        <f t="shared" si="0"/>
        <v>2703170</v>
      </c>
      <c r="I8" s="14">
        <f t="shared" si="0"/>
        <v>2696245</v>
      </c>
      <c r="J8" s="14">
        <f t="shared" si="0"/>
        <v>2681435</v>
      </c>
    </row>
    <row r="9" spans="1:10" ht="13.5" customHeight="1">
      <c r="A9" s="4" t="s">
        <v>36</v>
      </c>
      <c r="B9" s="24" t="s">
        <v>37</v>
      </c>
      <c r="C9" s="15">
        <f aca="true" t="shared" si="1" ref="C9:J9">C10+C25</f>
        <v>2645170</v>
      </c>
      <c r="D9" s="15">
        <f t="shared" si="1"/>
        <v>2463170</v>
      </c>
      <c r="E9" s="15">
        <f t="shared" si="1"/>
        <v>2720170</v>
      </c>
      <c r="F9" s="15">
        <f t="shared" si="1"/>
        <v>2720170</v>
      </c>
      <c r="G9" s="15">
        <f t="shared" si="1"/>
        <v>2703170</v>
      </c>
      <c r="H9" s="15">
        <f t="shared" si="1"/>
        <v>2703170</v>
      </c>
      <c r="I9" s="15">
        <f t="shared" si="1"/>
        <v>2696245</v>
      </c>
      <c r="J9" s="15">
        <f t="shared" si="1"/>
        <v>2681435</v>
      </c>
    </row>
    <row r="10" spans="1:10" ht="13.5" customHeight="1">
      <c r="A10" s="5" t="s">
        <v>40</v>
      </c>
      <c r="B10" s="23" t="s">
        <v>3</v>
      </c>
      <c r="C10" s="14">
        <f aca="true" t="shared" si="2" ref="C10:J10">C11</f>
        <v>2600170</v>
      </c>
      <c r="D10" s="14">
        <f t="shared" si="2"/>
        <v>2418170</v>
      </c>
      <c r="E10" s="14">
        <f t="shared" si="2"/>
        <v>2686170</v>
      </c>
      <c r="F10" s="14">
        <f t="shared" si="2"/>
        <v>2687870</v>
      </c>
      <c r="G10" s="14">
        <f t="shared" si="2"/>
        <v>2680870</v>
      </c>
      <c r="H10" s="14">
        <f t="shared" si="2"/>
        <v>2680870</v>
      </c>
      <c r="I10" s="14">
        <f t="shared" si="2"/>
        <v>2673945</v>
      </c>
      <c r="J10" s="14">
        <f t="shared" si="2"/>
        <v>2662135</v>
      </c>
    </row>
    <row r="11" spans="1:10" ht="13.5" customHeight="1">
      <c r="A11" s="6" t="s">
        <v>4</v>
      </c>
      <c r="B11" s="25" t="s">
        <v>5</v>
      </c>
      <c r="C11" s="14">
        <f aca="true" t="shared" si="3" ref="C11:J11">C12+C16+C21+C23</f>
        <v>2600170</v>
      </c>
      <c r="D11" s="14">
        <f t="shared" si="3"/>
        <v>2418170</v>
      </c>
      <c r="E11" s="14">
        <f t="shared" si="3"/>
        <v>2686170</v>
      </c>
      <c r="F11" s="14">
        <f t="shared" si="3"/>
        <v>2687870</v>
      </c>
      <c r="G11" s="14">
        <f t="shared" si="3"/>
        <v>2680870</v>
      </c>
      <c r="H11" s="14">
        <f t="shared" si="3"/>
        <v>2680870</v>
      </c>
      <c r="I11" s="14">
        <f t="shared" si="3"/>
        <v>2673945</v>
      </c>
      <c r="J11" s="14">
        <f t="shared" si="3"/>
        <v>2662135</v>
      </c>
    </row>
    <row r="12" spans="1:10" ht="13.5" customHeight="1">
      <c r="A12" s="7" t="s">
        <v>6</v>
      </c>
      <c r="B12" s="23" t="s">
        <v>7</v>
      </c>
      <c r="C12" s="14">
        <f aca="true" t="shared" si="4" ref="C12:J12">SUM(C13:C15)</f>
        <v>2150000</v>
      </c>
      <c r="D12" s="14">
        <f t="shared" si="4"/>
        <v>2015000</v>
      </c>
      <c r="E12" s="14">
        <f t="shared" si="4"/>
        <v>1948000</v>
      </c>
      <c r="F12" s="14">
        <f t="shared" si="4"/>
        <v>1962200</v>
      </c>
      <c r="G12" s="14">
        <f t="shared" si="4"/>
        <v>1968700</v>
      </c>
      <c r="H12" s="14">
        <f t="shared" si="4"/>
        <v>1968700</v>
      </c>
      <c r="I12" s="14">
        <f t="shared" si="4"/>
        <v>1968700</v>
      </c>
      <c r="J12" s="14">
        <f t="shared" si="4"/>
        <v>1968700</v>
      </c>
    </row>
    <row r="13" spans="1:10" ht="13.5" customHeight="1">
      <c r="A13" s="8" t="s">
        <v>8</v>
      </c>
      <c r="B13" s="24" t="s">
        <v>9</v>
      </c>
      <c r="C13" s="15">
        <v>1805000</v>
      </c>
      <c r="D13" s="3">
        <v>1690000</v>
      </c>
      <c r="E13" s="3">
        <v>1661000</v>
      </c>
      <c r="F13" s="3">
        <v>1658700</v>
      </c>
      <c r="G13" s="14">
        <v>1647700</v>
      </c>
      <c r="H13" s="14">
        <v>1647700</v>
      </c>
      <c r="I13" s="14">
        <v>1647700</v>
      </c>
      <c r="J13" s="14">
        <v>1647700</v>
      </c>
    </row>
    <row r="14" spans="1:10" ht="13.5" customHeight="1">
      <c r="A14" s="8" t="s">
        <v>10</v>
      </c>
      <c r="B14" s="24" t="s">
        <v>11</v>
      </c>
      <c r="C14" s="15">
        <v>47000</v>
      </c>
      <c r="D14" s="3">
        <v>47000</v>
      </c>
      <c r="E14" s="3">
        <v>14000</v>
      </c>
      <c r="F14" s="3">
        <v>30500</v>
      </c>
      <c r="G14" s="14">
        <v>48000</v>
      </c>
      <c r="H14" s="14">
        <v>48000</v>
      </c>
      <c r="I14" s="14">
        <v>48000</v>
      </c>
      <c r="J14" s="14">
        <v>48000</v>
      </c>
    </row>
    <row r="15" spans="1:10" ht="13.5" customHeight="1">
      <c r="A15" s="8" t="s">
        <v>12</v>
      </c>
      <c r="B15" s="24" t="s">
        <v>13</v>
      </c>
      <c r="C15" s="15">
        <v>298000</v>
      </c>
      <c r="D15" s="3">
        <v>278000</v>
      </c>
      <c r="E15" s="3">
        <v>273000</v>
      </c>
      <c r="F15" s="3">
        <v>273000</v>
      </c>
      <c r="G15" s="14">
        <v>273000</v>
      </c>
      <c r="H15" s="14">
        <v>273000</v>
      </c>
      <c r="I15" s="14">
        <v>273000</v>
      </c>
      <c r="J15" s="14">
        <v>273000</v>
      </c>
    </row>
    <row r="16" spans="1:10" ht="13.5" customHeight="1">
      <c r="A16" s="7" t="s">
        <v>14</v>
      </c>
      <c r="B16" s="23" t="s">
        <v>15</v>
      </c>
      <c r="C16" s="14">
        <f aca="true" t="shared" si="5" ref="C16:J16">SUM(C17:C20)</f>
        <v>319910</v>
      </c>
      <c r="D16" s="14">
        <f t="shared" si="5"/>
        <v>272910</v>
      </c>
      <c r="E16" s="14">
        <f t="shared" si="5"/>
        <v>527910</v>
      </c>
      <c r="F16" s="14">
        <f t="shared" si="5"/>
        <v>520910</v>
      </c>
      <c r="G16" s="14">
        <f t="shared" si="5"/>
        <v>497410</v>
      </c>
      <c r="H16" s="14">
        <f t="shared" si="5"/>
        <v>496010</v>
      </c>
      <c r="I16" s="14">
        <f t="shared" si="5"/>
        <v>489085</v>
      </c>
      <c r="J16" s="14">
        <f t="shared" si="5"/>
        <v>477275</v>
      </c>
    </row>
    <row r="17" spans="1:10" ht="13.5" customHeight="1">
      <c r="A17" s="8" t="s">
        <v>16</v>
      </c>
      <c r="B17" s="24" t="s">
        <v>17</v>
      </c>
      <c r="C17" s="15">
        <v>142000</v>
      </c>
      <c r="D17" s="3">
        <v>95000</v>
      </c>
      <c r="E17" s="3">
        <v>80000</v>
      </c>
      <c r="F17" s="3">
        <v>76000</v>
      </c>
      <c r="G17" s="14">
        <v>64500</v>
      </c>
      <c r="H17" s="14">
        <v>63100</v>
      </c>
      <c r="I17" s="14">
        <v>61375</v>
      </c>
      <c r="J17" s="14">
        <v>58375</v>
      </c>
    </row>
    <row r="18" spans="1:10" ht="13.5" customHeight="1">
      <c r="A18" s="8" t="s">
        <v>18</v>
      </c>
      <c r="B18" s="24" t="s">
        <v>19</v>
      </c>
      <c r="C18" s="15">
        <v>46000</v>
      </c>
      <c r="D18" s="3">
        <v>46000</v>
      </c>
      <c r="E18" s="3">
        <v>46000</v>
      </c>
      <c r="F18" s="3">
        <v>44000</v>
      </c>
      <c r="G18" s="14">
        <v>49000</v>
      </c>
      <c r="H18" s="14">
        <v>49000</v>
      </c>
      <c r="I18" s="14">
        <v>47800</v>
      </c>
      <c r="J18" s="14">
        <v>44800</v>
      </c>
    </row>
    <row r="19" spans="1:10" ht="13.5" customHeight="1">
      <c r="A19" s="8" t="s">
        <v>20</v>
      </c>
      <c r="B19" s="24" t="s">
        <v>21</v>
      </c>
      <c r="C19" s="15">
        <v>129410</v>
      </c>
      <c r="D19" s="3">
        <v>129410</v>
      </c>
      <c r="E19" s="3">
        <v>399410</v>
      </c>
      <c r="F19" s="3">
        <v>398410</v>
      </c>
      <c r="G19" s="14">
        <v>381410</v>
      </c>
      <c r="H19" s="14">
        <v>381410</v>
      </c>
      <c r="I19" s="14">
        <v>377410</v>
      </c>
      <c r="J19" s="14">
        <v>371600</v>
      </c>
    </row>
    <row r="20" spans="1:10" ht="12.75">
      <c r="A20" s="8" t="s">
        <v>22</v>
      </c>
      <c r="B20" s="24" t="s">
        <v>23</v>
      </c>
      <c r="C20" s="15">
        <v>2500</v>
      </c>
      <c r="D20" s="3">
        <v>2500</v>
      </c>
      <c r="E20" s="3">
        <v>2500</v>
      </c>
      <c r="F20" s="3">
        <v>2500</v>
      </c>
      <c r="G20" s="14">
        <v>2500</v>
      </c>
      <c r="H20" s="14">
        <v>2500</v>
      </c>
      <c r="I20" s="14">
        <v>2500</v>
      </c>
      <c r="J20" s="14">
        <v>2500</v>
      </c>
    </row>
    <row r="21" spans="1:10" s="11" customFormat="1" ht="13.5" customHeight="1">
      <c r="A21" s="16" t="s">
        <v>24</v>
      </c>
      <c r="B21" s="26" t="s">
        <v>25</v>
      </c>
      <c r="C21" s="14">
        <f aca="true" t="shared" si="6" ref="C21:J21">C22</f>
        <v>260</v>
      </c>
      <c r="D21" s="14">
        <f t="shared" si="6"/>
        <v>260</v>
      </c>
      <c r="E21" s="14">
        <f t="shared" si="6"/>
        <v>260</v>
      </c>
      <c r="F21" s="14">
        <f t="shared" si="6"/>
        <v>260</v>
      </c>
      <c r="G21" s="14">
        <f t="shared" si="6"/>
        <v>260</v>
      </c>
      <c r="H21" s="14">
        <f t="shared" si="6"/>
        <v>1660</v>
      </c>
      <c r="I21" s="14">
        <f t="shared" si="6"/>
        <v>1660</v>
      </c>
      <c r="J21" s="14">
        <f t="shared" si="6"/>
        <v>1660</v>
      </c>
    </row>
    <row r="22" spans="1:10" s="11" customFormat="1" ht="13.5" customHeight="1">
      <c r="A22" s="17" t="s">
        <v>26</v>
      </c>
      <c r="B22" s="27" t="s">
        <v>27</v>
      </c>
      <c r="C22" s="15">
        <v>260</v>
      </c>
      <c r="D22" s="14">
        <v>260</v>
      </c>
      <c r="E22" s="14">
        <v>260</v>
      </c>
      <c r="F22" s="14">
        <v>260</v>
      </c>
      <c r="G22" s="14">
        <v>260</v>
      </c>
      <c r="H22" s="14">
        <v>1660</v>
      </c>
      <c r="I22" s="14">
        <v>1660</v>
      </c>
      <c r="J22" s="14">
        <v>1660</v>
      </c>
    </row>
    <row r="23" spans="1:10" s="11" customFormat="1" ht="12.75">
      <c r="A23" s="16" t="s">
        <v>28</v>
      </c>
      <c r="B23" s="26" t="s">
        <v>29</v>
      </c>
      <c r="C23" s="14">
        <f aca="true" t="shared" si="7" ref="C23:J23">C24</f>
        <v>130000</v>
      </c>
      <c r="D23" s="14">
        <f t="shared" si="7"/>
        <v>130000</v>
      </c>
      <c r="E23" s="14">
        <f t="shared" si="7"/>
        <v>210000</v>
      </c>
      <c r="F23" s="14">
        <f t="shared" si="7"/>
        <v>204500</v>
      </c>
      <c r="G23" s="14">
        <f t="shared" si="7"/>
        <v>214500</v>
      </c>
      <c r="H23" s="14">
        <f t="shared" si="7"/>
        <v>214500</v>
      </c>
      <c r="I23" s="14">
        <f t="shared" si="7"/>
        <v>214500</v>
      </c>
      <c r="J23" s="14">
        <f t="shared" si="7"/>
        <v>214500</v>
      </c>
    </row>
    <row r="24" spans="1:10" s="11" customFormat="1" ht="13.5" customHeight="1">
      <c r="A24" s="17" t="s">
        <v>30</v>
      </c>
      <c r="B24" s="27" t="s">
        <v>31</v>
      </c>
      <c r="C24" s="15">
        <v>130000</v>
      </c>
      <c r="D24" s="14">
        <v>130000</v>
      </c>
      <c r="E24" s="14">
        <v>210000</v>
      </c>
      <c r="F24" s="14">
        <v>204500</v>
      </c>
      <c r="G24" s="14">
        <v>214500</v>
      </c>
      <c r="H24" s="14">
        <v>214500</v>
      </c>
      <c r="I24" s="14">
        <v>214500</v>
      </c>
      <c r="J24" s="14">
        <v>214500</v>
      </c>
    </row>
    <row r="25" spans="1:10" s="11" customFormat="1" ht="24">
      <c r="A25" s="18" t="s">
        <v>41</v>
      </c>
      <c r="B25" s="26" t="s">
        <v>42</v>
      </c>
      <c r="C25" s="14">
        <f aca="true" t="shared" si="8" ref="C25:J25">C26</f>
        <v>45000</v>
      </c>
      <c r="D25" s="14">
        <f t="shared" si="8"/>
        <v>45000</v>
      </c>
      <c r="E25" s="14">
        <f t="shared" si="8"/>
        <v>34000</v>
      </c>
      <c r="F25" s="14">
        <f t="shared" si="8"/>
        <v>32300</v>
      </c>
      <c r="G25" s="14">
        <f t="shared" si="8"/>
        <v>22300</v>
      </c>
      <c r="H25" s="14">
        <f t="shared" si="8"/>
        <v>22300</v>
      </c>
      <c r="I25" s="14">
        <f t="shared" si="8"/>
        <v>22300</v>
      </c>
      <c r="J25" s="14">
        <f t="shared" si="8"/>
        <v>19300</v>
      </c>
    </row>
    <row r="26" spans="1:10" s="11" customFormat="1" ht="13.5" customHeight="1">
      <c r="A26" s="19" t="s">
        <v>4</v>
      </c>
      <c r="B26" s="28" t="s">
        <v>5</v>
      </c>
      <c r="C26" s="14">
        <f aca="true" t="shared" si="9" ref="C26:J26">C27+C29</f>
        <v>45000</v>
      </c>
      <c r="D26" s="14">
        <f t="shared" si="9"/>
        <v>45000</v>
      </c>
      <c r="E26" s="14">
        <f t="shared" si="9"/>
        <v>34000</v>
      </c>
      <c r="F26" s="14">
        <f t="shared" si="9"/>
        <v>32300</v>
      </c>
      <c r="G26" s="14">
        <f t="shared" si="9"/>
        <v>22300</v>
      </c>
      <c r="H26" s="14">
        <f t="shared" si="9"/>
        <v>22300</v>
      </c>
      <c r="I26" s="14">
        <f t="shared" si="9"/>
        <v>22300</v>
      </c>
      <c r="J26" s="14">
        <f t="shared" si="9"/>
        <v>19300</v>
      </c>
    </row>
    <row r="27" spans="1:10" s="11" customFormat="1" ht="12.75">
      <c r="A27" s="16" t="s">
        <v>32</v>
      </c>
      <c r="B27" s="26" t="s">
        <v>33</v>
      </c>
      <c r="C27" s="14">
        <f aca="true" t="shared" si="10" ref="C27:J27">C28</f>
        <v>15000</v>
      </c>
      <c r="D27" s="14">
        <f t="shared" si="10"/>
        <v>15000</v>
      </c>
      <c r="E27" s="14">
        <f t="shared" si="10"/>
        <v>14000</v>
      </c>
      <c r="F27" s="14">
        <f t="shared" si="10"/>
        <v>13300</v>
      </c>
      <c r="G27" s="14">
        <f t="shared" si="10"/>
        <v>13300</v>
      </c>
      <c r="H27" s="14">
        <f t="shared" si="10"/>
        <v>13300</v>
      </c>
      <c r="I27" s="14">
        <f t="shared" si="10"/>
        <v>13300</v>
      </c>
      <c r="J27" s="14">
        <f t="shared" si="10"/>
        <v>12300</v>
      </c>
    </row>
    <row r="28" spans="1:10" s="11" customFormat="1" ht="13.5" customHeight="1">
      <c r="A28" s="17" t="s">
        <v>34</v>
      </c>
      <c r="B28" s="27" t="s">
        <v>35</v>
      </c>
      <c r="C28" s="15">
        <v>15000</v>
      </c>
      <c r="D28" s="14">
        <v>15000</v>
      </c>
      <c r="E28" s="14">
        <v>14000</v>
      </c>
      <c r="F28" s="14">
        <v>13300</v>
      </c>
      <c r="G28" s="14">
        <v>13300</v>
      </c>
      <c r="H28" s="14">
        <v>13300</v>
      </c>
      <c r="I28" s="14">
        <v>13300</v>
      </c>
      <c r="J28" s="14">
        <v>12300</v>
      </c>
    </row>
    <row r="29" spans="1:10" s="11" customFormat="1" ht="12.75">
      <c r="A29" s="16" t="s">
        <v>28</v>
      </c>
      <c r="B29" s="26" t="s">
        <v>29</v>
      </c>
      <c r="C29" s="14">
        <f aca="true" t="shared" si="11" ref="C29:J29">C30</f>
        <v>30000</v>
      </c>
      <c r="D29" s="14">
        <f t="shared" si="11"/>
        <v>30000</v>
      </c>
      <c r="E29" s="14">
        <f t="shared" si="11"/>
        <v>20000</v>
      </c>
      <c r="F29" s="14">
        <f t="shared" si="11"/>
        <v>19000</v>
      </c>
      <c r="G29" s="14">
        <f t="shared" si="11"/>
        <v>9000</v>
      </c>
      <c r="H29" s="14">
        <f t="shared" si="11"/>
        <v>9000</v>
      </c>
      <c r="I29" s="14">
        <f t="shared" si="11"/>
        <v>9000</v>
      </c>
      <c r="J29" s="14">
        <f t="shared" si="11"/>
        <v>7000</v>
      </c>
    </row>
    <row r="30" spans="1:10" s="11" customFormat="1" ht="13.5" customHeight="1">
      <c r="A30" s="17" t="s">
        <v>30</v>
      </c>
      <c r="B30" s="27" t="s">
        <v>31</v>
      </c>
      <c r="C30" s="15">
        <v>30000</v>
      </c>
      <c r="D30" s="14">
        <v>30000</v>
      </c>
      <c r="E30" s="14">
        <v>20000</v>
      </c>
      <c r="F30" s="14">
        <v>19000</v>
      </c>
      <c r="G30" s="14">
        <v>9000</v>
      </c>
      <c r="H30" s="14">
        <v>9000</v>
      </c>
      <c r="I30" s="14">
        <v>9000</v>
      </c>
      <c r="J30" s="14">
        <v>7000</v>
      </c>
    </row>
    <row r="31" s="11" customFormat="1" ht="12.75" customHeight="1">
      <c r="B31" s="29"/>
    </row>
    <row r="32" s="11" customFormat="1" ht="12.75" customHeight="1">
      <c r="B32" s="29"/>
    </row>
  </sheetData>
  <sheetProtection/>
  <mergeCells count="10">
    <mergeCell ref="G2:G5"/>
    <mergeCell ref="J2:J5"/>
    <mergeCell ref="A2:A5"/>
    <mergeCell ref="B2:B5"/>
    <mergeCell ref="C2:C5"/>
    <mergeCell ref="D2:D5"/>
    <mergeCell ref="E2:E5"/>
    <mergeCell ref="F2:F5"/>
    <mergeCell ref="H2:H5"/>
    <mergeCell ref="I2:I5"/>
  </mergeCells>
  <printOptions horizontalCentered="1"/>
  <pageMargins left="0" right="0" top="0" bottom="0" header="0" footer="0"/>
  <pageSetup firstPageNumber="20" useFirstPageNumber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PV001 Knjiga proračuna za Vladu RH/Sabor 2019. (XLS) ver. 6d bez DT</dc:title>
  <dc:subject>FINAL 2019.</dc:subject>
  <dc:creator>Joško Poljak</dc:creator>
  <cp:keywords/>
  <dc:description/>
  <cp:lastModifiedBy>Dina Popović</cp:lastModifiedBy>
  <cp:lastPrinted>2021-01-12T11:47:00Z</cp:lastPrinted>
  <dcterms:modified xsi:type="dcterms:W3CDTF">2021-05-14T07:45:49Z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8. Knjiga proračuna za Vladu RH-Sabor 2020-2022.xls</vt:lpwstr>
  </property>
</Properties>
</file>